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85" yWindow="735" windowWidth="9570" windowHeight="11880"/>
  </bookViews>
  <sheets>
    <sheet name="더카페" sheetId="4" r:id="rId1"/>
    <sheet name="재가센터" sheetId="2" r:id="rId2"/>
    <sheet name="복지관" sheetId="1" r:id="rId3"/>
  </sheets>
  <calcPr calcId="145621"/>
</workbook>
</file>

<file path=xl/calcChain.xml><?xml version="1.0" encoding="utf-8"?>
<calcChain xmlns="http://schemas.openxmlformats.org/spreadsheetml/2006/main">
  <c r="C6" i="4" l="1"/>
  <c r="C5" i="4"/>
  <c r="C4" i="4" s="1"/>
  <c r="H4" i="4"/>
  <c r="G4" i="4"/>
  <c r="F4" i="4"/>
  <c r="E4" i="4"/>
  <c r="D4" i="4"/>
  <c r="D4" i="1"/>
  <c r="E4" i="1"/>
  <c r="F4" i="1"/>
  <c r="G4" i="1"/>
  <c r="C5" i="1"/>
  <c r="C4" i="1" s="1"/>
  <c r="C6" i="1"/>
  <c r="C7" i="1"/>
  <c r="C8" i="1"/>
  <c r="C9" i="1"/>
  <c r="C10" i="1"/>
  <c r="C11" i="1"/>
  <c r="C12" i="1"/>
  <c r="C8" i="2" l="1"/>
  <c r="C7" i="2"/>
  <c r="G4" i="2"/>
  <c r="F4" i="2"/>
  <c r="D4" i="2"/>
  <c r="C6" i="2" l="1"/>
  <c r="C5" i="2"/>
  <c r="E4" i="2"/>
  <c r="H4" i="2"/>
  <c r="C4" i="2" l="1"/>
</calcChain>
</file>

<file path=xl/sharedStrings.xml><?xml version="1.0" encoding="utf-8"?>
<sst xmlns="http://schemas.openxmlformats.org/spreadsheetml/2006/main" count="55" uniqueCount="34">
  <si>
    <t>계</t>
    <phoneticPr fontId="3" type="noConversion"/>
  </si>
  <si>
    <t>인건비</t>
    <phoneticPr fontId="3" type="noConversion"/>
  </si>
  <si>
    <t>운영비</t>
    <phoneticPr fontId="3" type="noConversion"/>
  </si>
  <si>
    <t>사업비</t>
    <phoneticPr fontId="3" type="noConversion"/>
  </si>
  <si>
    <t>합     계</t>
    <phoneticPr fontId="3" type="noConversion"/>
  </si>
  <si>
    <t>경상보조금</t>
    <phoneticPr fontId="3" type="noConversion"/>
  </si>
  <si>
    <t>종사자수당
보조금</t>
    <phoneticPr fontId="3" type="noConversion"/>
  </si>
  <si>
    <t>사업수입</t>
    <phoneticPr fontId="3" type="noConversion"/>
  </si>
  <si>
    <t>법인전입금</t>
    <phoneticPr fontId="3" type="noConversion"/>
  </si>
  <si>
    <t>후원수입</t>
    <phoneticPr fontId="3" type="noConversion"/>
  </si>
  <si>
    <t>특정보조금</t>
    <phoneticPr fontId="3" type="noConversion"/>
  </si>
  <si>
    <t>반환금</t>
    <phoneticPr fontId="3" type="noConversion"/>
  </si>
  <si>
    <t>잡수입</t>
    <phoneticPr fontId="3" type="noConversion"/>
  </si>
  <si>
    <t>구   분</t>
    <phoneticPr fontId="3" type="noConversion"/>
  </si>
  <si>
    <t>(단위:천원)</t>
    <phoneticPr fontId="3" type="noConversion"/>
  </si>
  <si>
    <t>구      분</t>
    <phoneticPr fontId="3" type="noConversion"/>
  </si>
  <si>
    <t>계</t>
    <phoneticPr fontId="3" type="noConversion"/>
  </si>
  <si>
    <t>인건비</t>
    <phoneticPr fontId="3" type="noConversion"/>
  </si>
  <si>
    <t>운영비</t>
    <phoneticPr fontId="3" type="noConversion"/>
  </si>
  <si>
    <t>사업비</t>
    <phoneticPr fontId="3" type="noConversion"/>
  </si>
  <si>
    <t>합     계</t>
    <phoneticPr fontId="3" type="noConversion"/>
  </si>
  <si>
    <t>입소자부담금</t>
    <phoneticPr fontId="3" type="noConversion"/>
  </si>
  <si>
    <t>장기요양급여</t>
    <phoneticPr fontId="3" type="noConversion"/>
  </si>
  <si>
    <t>법인전입금</t>
    <phoneticPr fontId="3" type="noConversion"/>
  </si>
  <si>
    <t>잡수입</t>
    <phoneticPr fontId="3" type="noConversion"/>
  </si>
  <si>
    <t>적립금
준비금</t>
    <phoneticPr fontId="3" type="noConversion"/>
  </si>
  <si>
    <t>잡지출
예비비</t>
    <phoneticPr fontId="3" type="noConversion"/>
  </si>
  <si>
    <t>재산
조성비</t>
    <phoneticPr fontId="3" type="noConversion"/>
  </si>
  <si>
    <t>▣ 2013년도  목포이랜드노인복지관 예산 재원별ㆍ경비 성질별 조서</t>
    <phoneticPr fontId="3" type="noConversion"/>
  </si>
  <si>
    <t>잡지출
반환금</t>
    <phoneticPr fontId="3" type="noConversion"/>
  </si>
  <si>
    <t>-</t>
  </si>
  <si>
    <t>▣ 2013년도  목포이랜드재가센터 예산 재원별ㆍ경비 성질별 조서</t>
    <phoneticPr fontId="3" type="noConversion"/>
  </si>
  <si>
    <t>▣ 2013년도  목포이랜드더카페 예산 재원별ㆍ경비 성질별 조서</t>
    <phoneticPr fontId="3" type="noConversion"/>
  </si>
  <si>
    <t>더카페사업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</si>
</sst>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,"/>
  </numFmts>
  <fonts count="1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4"/>
      <name val="08서울남산체 EB"/>
      <family val="1"/>
      <charset val="129"/>
    </font>
    <font>
      <sz val="8"/>
      <name val="돋움"/>
      <family val="3"/>
      <charset val="129"/>
    </font>
    <font>
      <sz val="20"/>
      <name val="-소망B"/>
      <family val="1"/>
      <charset val="129"/>
    </font>
    <font>
      <sz val="11"/>
      <name val="08서울남산체 L"/>
      <family val="1"/>
      <charset val="129"/>
    </font>
    <font>
      <sz val="20"/>
      <name val="08서울남산체 L"/>
      <family val="1"/>
      <charset val="129"/>
    </font>
    <font>
      <sz val="9"/>
      <name val="08서울남산체 L"/>
      <family val="1"/>
      <charset val="129"/>
    </font>
    <font>
      <sz val="11"/>
      <name val="맑은 고딕"/>
      <family val="3"/>
      <charset val="129"/>
    </font>
    <font>
      <sz val="12"/>
      <name val="Arial Narrow"/>
      <family val="2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08서울남산체 L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4659260841701"/>
        <bgColor indexed="64"/>
      </patternFill>
    </fill>
  </fills>
  <borders count="28">
    <border>
      <left/>
      <right/>
      <top/>
      <bottom/>
      <diagonal/>
    </border>
    <border>
      <left style="medium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theme="9" tint="-0.499984740745262"/>
      </left>
      <right style="thin">
        <color theme="9" tint="-0.499984740745262"/>
      </right>
      <top style="thin">
        <color theme="9" tint="-0.499984740745262"/>
      </top>
      <bottom style="medium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medium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thin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 style="thin">
        <color theme="0"/>
      </right>
      <top style="medium">
        <color theme="9" tint="-0.499984740745262"/>
      </top>
      <bottom style="thin">
        <color theme="9" tint="-0.499984740745262"/>
      </bottom>
      <diagonal/>
    </border>
    <border>
      <left style="thin">
        <color theme="0"/>
      </left>
      <right style="thin">
        <color theme="0"/>
      </right>
      <top style="medium">
        <color theme="9" tint="-0.499984740745262"/>
      </top>
      <bottom style="thin">
        <color theme="9" tint="-0.499984740745262"/>
      </bottom>
      <diagonal/>
    </border>
    <border>
      <left style="thin">
        <color theme="0"/>
      </left>
      <right style="medium">
        <color theme="9" tint="-0.499984740745262"/>
      </right>
      <top style="medium">
        <color theme="9" tint="-0.499984740745262"/>
      </top>
      <bottom style="thin">
        <color theme="9" tint="-0.499984740745262"/>
      </bottom>
      <diagonal/>
    </border>
    <border>
      <left style="medium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medium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medium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medium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medium">
        <color theme="6" tint="-0.24994659260841701"/>
      </bottom>
      <diagonal/>
    </border>
    <border>
      <left style="thin">
        <color theme="6" tint="-0.24994659260841701"/>
      </left>
      <right style="medium">
        <color theme="6" tint="-0.24994659260841701"/>
      </right>
      <top style="thin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thin">
        <color theme="0"/>
      </right>
      <top style="medium">
        <color theme="6" tint="-0.24994659260841701"/>
      </top>
      <bottom style="thin">
        <color theme="6" tint="-0.24994659260841701"/>
      </bottom>
      <diagonal/>
    </border>
    <border>
      <left style="thin">
        <color theme="0"/>
      </left>
      <right style="thin">
        <color theme="0"/>
      </right>
      <top style="medium">
        <color theme="6" tint="-0.24994659260841701"/>
      </top>
      <bottom style="thin">
        <color theme="6" tint="-0.24994659260841701"/>
      </bottom>
      <diagonal/>
    </border>
    <border>
      <left style="thin">
        <color theme="0"/>
      </left>
      <right style="medium">
        <color theme="6" tint="-0.24994659260841701"/>
      </right>
      <top style="medium">
        <color theme="6" tint="-0.24994659260841701"/>
      </top>
      <bottom style="thin">
        <color theme="6" tint="-0.24994659260841701"/>
      </bottom>
      <diagonal/>
    </border>
    <border>
      <left style="medium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-0.24994659260841701"/>
      </left>
      <right style="medium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medium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medium">
        <color theme="3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medium">
        <color theme="3" tint="-0.24994659260841701"/>
      </bottom>
      <diagonal/>
    </border>
    <border>
      <left style="thin">
        <color theme="3" tint="-0.24994659260841701"/>
      </left>
      <right style="medium">
        <color theme="3" tint="-0.24994659260841701"/>
      </right>
      <top style="thin">
        <color theme="3" tint="-0.24994659260841701"/>
      </top>
      <bottom style="medium">
        <color theme="3" tint="-0.24994659260841701"/>
      </bottom>
      <diagonal/>
    </border>
    <border>
      <left style="medium">
        <color theme="3" tint="-0.24994659260841701"/>
      </left>
      <right style="thin">
        <color theme="0"/>
      </right>
      <top style="medium">
        <color theme="3" tint="-0.24994659260841701"/>
      </top>
      <bottom style="thin">
        <color theme="3" tint="-0.24994659260841701"/>
      </bottom>
      <diagonal/>
    </border>
    <border>
      <left style="thin">
        <color theme="0"/>
      </left>
      <right style="thin">
        <color theme="0"/>
      </right>
      <top style="medium">
        <color theme="3" tint="-0.24994659260841701"/>
      </top>
      <bottom style="thin">
        <color theme="3" tint="-0.24994659260841701"/>
      </bottom>
      <diagonal/>
    </border>
    <border>
      <left style="thin">
        <color theme="0"/>
      </left>
      <right style="medium">
        <color theme="3" tint="-0.24994659260841701"/>
      </right>
      <top style="medium">
        <color theme="3" tint="-0.24994659260841701"/>
      </top>
      <bottom style="thin">
        <color theme="3" tint="-0.24994659260841701"/>
      </bottom>
      <diagonal/>
    </border>
  </borders>
  <cellStyleXfs count="11">
    <xf numFmtId="0" fontId="0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" fillId="0" borderId="0"/>
    <xf numFmtId="41" fontId="10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2" fillId="0" borderId="0" xfId="0" applyFont="1" applyAlignment="1">
      <alignment vertical="center"/>
    </xf>
    <xf numFmtId="176" fontId="4" fillId="0" borderId="0" xfId="0" applyNumberFormat="1" applyFont="1"/>
    <xf numFmtId="0" fontId="4" fillId="0" borderId="0" xfId="0" applyFont="1"/>
    <xf numFmtId="0" fontId="5" fillId="0" borderId="0" xfId="0" applyFont="1"/>
    <xf numFmtId="176" fontId="6" fillId="0" borderId="0" xfId="0" applyNumberFormat="1" applyFont="1"/>
    <xf numFmtId="176" fontId="7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76" fontId="0" fillId="0" borderId="0" xfId="0" applyNumberFormat="1"/>
    <xf numFmtId="0" fontId="5" fillId="0" borderId="1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176" fontId="11" fillId="2" borderId="8" xfId="0" applyNumberFormat="1" applyFont="1" applyFill="1" applyBorder="1" applyAlignment="1">
      <alignment horizontal="center" vertical="center"/>
    </xf>
    <xf numFmtId="176" fontId="11" fillId="2" borderId="9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77" fontId="5" fillId="0" borderId="1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176" fontId="11" fillId="3" borderId="17" xfId="0" applyNumberFormat="1" applyFont="1" applyFill="1" applyBorder="1" applyAlignment="1">
      <alignment horizontal="center" vertical="center"/>
    </xf>
    <xf numFmtId="176" fontId="11" fillId="3" borderId="17" xfId="0" applyNumberFormat="1" applyFont="1" applyFill="1" applyBorder="1" applyAlignment="1">
      <alignment horizontal="center" vertical="center" wrapText="1"/>
    </xf>
    <xf numFmtId="176" fontId="11" fillId="3" borderId="18" xfId="0" applyNumberFormat="1" applyFont="1" applyFill="1" applyBorder="1" applyAlignment="1">
      <alignment horizontal="center" vertical="center" wrapText="1"/>
    </xf>
    <xf numFmtId="176" fontId="11" fillId="2" borderId="8" xfId="0" applyNumberFormat="1" applyFont="1" applyFill="1" applyBorder="1" applyAlignment="1">
      <alignment horizontal="center" vertical="center" wrapText="1"/>
    </xf>
    <xf numFmtId="177" fontId="5" fillId="0" borderId="12" xfId="0" applyNumberFormat="1" applyFont="1" applyBorder="1" applyAlignment="1">
      <alignment horizontal="center" vertical="center"/>
    </xf>
    <xf numFmtId="177" fontId="5" fillId="0" borderId="15" xfId="0" applyNumberFormat="1" applyFont="1" applyBorder="1" applyAlignment="1">
      <alignment horizontal="center" vertical="center"/>
    </xf>
    <xf numFmtId="177" fontId="9" fillId="0" borderId="3" xfId="0" applyNumberFormat="1" applyFont="1" applyBorder="1" applyAlignment="1">
      <alignment horizontal="center" vertical="center"/>
    </xf>
    <xf numFmtId="177" fontId="9" fillId="0" borderId="6" xfId="0" applyNumberFormat="1" applyFont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176" fontId="11" fillId="4" borderId="26" xfId="0" applyNumberFormat="1" applyFont="1" applyFill="1" applyBorder="1" applyAlignment="1">
      <alignment horizontal="center" vertical="center"/>
    </xf>
    <xf numFmtId="176" fontId="11" fillId="4" borderId="26" xfId="0" applyNumberFormat="1" applyFont="1" applyFill="1" applyBorder="1" applyAlignment="1">
      <alignment horizontal="center" vertical="center" wrapText="1"/>
    </xf>
    <xf numFmtId="176" fontId="11" fillId="4" borderId="27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177" fontId="5" fillId="0" borderId="20" xfId="0" applyNumberFormat="1" applyFont="1" applyBorder="1" applyAlignment="1">
      <alignment horizontal="center" vertical="center"/>
    </xf>
    <xf numFmtId="177" fontId="5" fillId="0" borderId="21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77" fontId="5" fillId="0" borderId="23" xfId="0" applyNumberFormat="1" applyFont="1" applyBorder="1" applyAlignment="1">
      <alignment horizontal="center" vertical="center"/>
    </xf>
    <xf numFmtId="177" fontId="5" fillId="0" borderId="24" xfId="0" applyNumberFormat="1" applyFont="1" applyBorder="1" applyAlignment="1">
      <alignment horizontal="center" vertical="center"/>
    </xf>
  </cellXfs>
  <cellStyles count="11">
    <cellStyle name="쉼표 [0] 2" xfId="1"/>
    <cellStyle name="쉼표 [0] 3" xfId="2"/>
    <cellStyle name="쉼표 [0] 4" xfId="3"/>
    <cellStyle name="쉼표 [0] 5" xfId="10"/>
    <cellStyle name="표준" xfId="0" builtinId="0"/>
    <cellStyle name="표준 2" xfId="4"/>
    <cellStyle name="표준 2 2" xfId="5"/>
    <cellStyle name="표준 3" xfId="6"/>
    <cellStyle name="표준 4" xfId="7"/>
    <cellStyle name="표준 5" xfId="8"/>
    <cellStyle name="표준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showGridLines="0" tabSelected="1" zoomScaleNormal="100" workbookViewId="0">
      <selection activeCell="M5" sqref="M5"/>
    </sheetView>
  </sheetViews>
  <sheetFormatPr defaultRowHeight="13.5" x14ac:dyDescent="0.15"/>
  <cols>
    <col min="1" max="1" width="1" customWidth="1"/>
    <col min="2" max="2" width="9.77734375" customWidth="1"/>
    <col min="3" max="8" width="7.77734375" style="8" customWidth="1"/>
    <col min="9" max="9" width="1.109375" customWidth="1"/>
  </cols>
  <sheetData>
    <row r="1" spans="2:8" s="3" customFormat="1" ht="27" x14ac:dyDescent="0.45">
      <c r="B1" s="1" t="s">
        <v>32</v>
      </c>
      <c r="C1" s="2"/>
      <c r="D1" s="2"/>
      <c r="E1" s="2"/>
      <c r="F1" s="2"/>
      <c r="G1" s="2"/>
      <c r="H1" s="2"/>
    </row>
    <row r="2" spans="2:8" s="3" customFormat="1" ht="19.5" customHeight="1" thickBot="1" x14ac:dyDescent="0.5">
      <c r="B2" s="4"/>
      <c r="C2" s="5"/>
      <c r="D2" s="5"/>
      <c r="E2" s="5"/>
      <c r="F2" s="5"/>
      <c r="G2" s="5"/>
      <c r="H2" s="6" t="s">
        <v>14</v>
      </c>
    </row>
    <row r="3" spans="2:8" s="7" customFormat="1" ht="51.75" customHeight="1" x14ac:dyDescent="0.15">
      <c r="B3" s="30" t="s">
        <v>15</v>
      </c>
      <c r="C3" s="31" t="s">
        <v>0</v>
      </c>
      <c r="D3" s="31" t="s">
        <v>1</v>
      </c>
      <c r="E3" s="31" t="s">
        <v>2</v>
      </c>
      <c r="F3" s="31" t="s">
        <v>3</v>
      </c>
      <c r="G3" s="32" t="s">
        <v>25</v>
      </c>
      <c r="H3" s="33" t="s">
        <v>26</v>
      </c>
    </row>
    <row r="4" spans="2:8" s="7" customFormat="1" ht="51.75" customHeight="1" x14ac:dyDescent="0.15">
      <c r="B4" s="34" t="s">
        <v>4</v>
      </c>
      <c r="C4" s="35">
        <f>SUM(C5:C6)</f>
        <v>48347878</v>
      </c>
      <c r="D4" s="35">
        <f>SUM(D5:D6)</f>
        <v>21740000</v>
      </c>
      <c r="E4" s="35">
        <f>SUM(E5:E6)</f>
        <v>0</v>
      </c>
      <c r="F4" s="35">
        <f>SUM(F5:F6)</f>
        <v>26197878</v>
      </c>
      <c r="G4" s="35">
        <f>SUM(G5:G6)</f>
        <v>0</v>
      </c>
      <c r="H4" s="36">
        <f>SUM(H5:H6)</f>
        <v>410000</v>
      </c>
    </row>
    <row r="5" spans="2:8" s="7" customFormat="1" ht="51.75" customHeight="1" x14ac:dyDescent="0.15">
      <c r="B5" s="34" t="s">
        <v>33</v>
      </c>
      <c r="C5" s="35">
        <f>SUM(D5:G5)</f>
        <v>47937878</v>
      </c>
      <c r="D5" s="35">
        <v>21740000</v>
      </c>
      <c r="E5" s="35">
        <v>0</v>
      </c>
      <c r="F5" s="35">
        <v>26197878</v>
      </c>
      <c r="G5" s="35">
        <v>0</v>
      </c>
      <c r="H5" s="36">
        <v>0</v>
      </c>
    </row>
    <row r="6" spans="2:8" s="7" customFormat="1" ht="51.75" customHeight="1" thickBot="1" x14ac:dyDescent="0.2">
      <c r="B6" s="37" t="s">
        <v>12</v>
      </c>
      <c r="C6" s="38">
        <f>SUM(D6:H6)</f>
        <v>410000</v>
      </c>
      <c r="D6" s="38"/>
      <c r="E6" s="38"/>
      <c r="F6" s="38"/>
      <c r="G6" s="38"/>
      <c r="H6" s="39">
        <v>410000</v>
      </c>
    </row>
    <row r="7" spans="2:8" ht="5.25" customHeight="1" x14ac:dyDescent="0.15"/>
  </sheetData>
  <phoneticPr fontId="3" type="noConversion"/>
  <printOptions horizontalCentered="1"/>
  <pageMargins left="0.59055118110236227" right="0.59055118110236227" top="0.59055118110236227" bottom="0.78740157480314965" header="0.19685039370078741" footer="0.51181102362204722"/>
  <pageSetup paperSize="9" orientation="portrait" r:id="rId1"/>
  <headerFooter scaleWithDoc="0">
    <oddFooter>&amp;R&amp;"08서울남산체 L,보통"사회복지법인  이랜드복지재단
목포이랜드재가센터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showGridLines="0" zoomScaleNormal="100" workbookViewId="0">
      <selection activeCell="C26" sqref="C26"/>
    </sheetView>
  </sheetViews>
  <sheetFormatPr defaultRowHeight="13.5" x14ac:dyDescent="0.15"/>
  <cols>
    <col min="1" max="1" width="1" customWidth="1"/>
    <col min="2" max="2" width="9.77734375" customWidth="1"/>
    <col min="3" max="8" width="7.77734375" style="8" customWidth="1"/>
    <col min="9" max="9" width="1.109375" customWidth="1"/>
  </cols>
  <sheetData>
    <row r="1" spans="2:8" s="3" customFormat="1" ht="27" x14ac:dyDescent="0.45">
      <c r="B1" s="1" t="s">
        <v>31</v>
      </c>
      <c r="C1" s="2"/>
      <c r="D1" s="2"/>
      <c r="E1" s="2"/>
      <c r="F1" s="2"/>
      <c r="G1" s="2"/>
      <c r="H1" s="2"/>
    </row>
    <row r="2" spans="2:8" s="3" customFormat="1" ht="19.5" customHeight="1" thickBot="1" x14ac:dyDescent="0.5">
      <c r="B2" s="4"/>
      <c r="C2" s="5"/>
      <c r="D2" s="5"/>
      <c r="E2" s="5"/>
      <c r="F2" s="5"/>
      <c r="G2" s="5"/>
      <c r="H2" s="6" t="s">
        <v>14</v>
      </c>
    </row>
    <row r="3" spans="2:8" s="7" customFormat="1" ht="51.75" customHeight="1" x14ac:dyDescent="0.15">
      <c r="B3" s="21" t="s">
        <v>15</v>
      </c>
      <c r="C3" s="22" t="s">
        <v>16</v>
      </c>
      <c r="D3" s="22" t="s">
        <v>17</v>
      </c>
      <c r="E3" s="22" t="s">
        <v>18</v>
      </c>
      <c r="F3" s="22" t="s">
        <v>19</v>
      </c>
      <c r="G3" s="23" t="s">
        <v>25</v>
      </c>
      <c r="H3" s="24" t="s">
        <v>26</v>
      </c>
    </row>
    <row r="4" spans="2:8" s="7" customFormat="1" ht="51.75" customHeight="1" x14ac:dyDescent="0.15">
      <c r="B4" s="17" t="s">
        <v>20</v>
      </c>
      <c r="C4" s="18">
        <f t="shared" ref="C4:H4" si="0">SUM(C5:C8)</f>
        <v>130573438</v>
      </c>
      <c r="D4" s="18">
        <f t="shared" si="0"/>
        <v>37169950</v>
      </c>
      <c r="E4" s="18">
        <f t="shared" si="0"/>
        <v>12479203</v>
      </c>
      <c r="F4" s="18">
        <f t="shared" si="0"/>
        <v>70992790</v>
      </c>
      <c r="G4" s="18">
        <f t="shared" si="0"/>
        <v>9900000</v>
      </c>
      <c r="H4" s="26">
        <f t="shared" si="0"/>
        <v>31495</v>
      </c>
    </row>
    <row r="5" spans="2:8" s="7" customFormat="1" ht="51.75" customHeight="1" x14ac:dyDescent="0.15">
      <c r="B5" s="17" t="s">
        <v>21</v>
      </c>
      <c r="C5" s="18">
        <f>SUM(D5:G5)</f>
        <v>49069663</v>
      </c>
      <c r="D5" s="18" t="s">
        <v>30</v>
      </c>
      <c r="E5" s="18">
        <v>12479203</v>
      </c>
      <c r="F5" s="18">
        <v>33590460</v>
      </c>
      <c r="G5" s="18">
        <v>3000000</v>
      </c>
      <c r="H5" s="26" t="s">
        <v>30</v>
      </c>
    </row>
    <row r="6" spans="2:8" s="7" customFormat="1" ht="51.75" customHeight="1" x14ac:dyDescent="0.15">
      <c r="B6" s="17" t="s">
        <v>22</v>
      </c>
      <c r="C6" s="18">
        <f>SUM(D6:G6)</f>
        <v>77588510</v>
      </c>
      <c r="D6" s="18">
        <v>33286180</v>
      </c>
      <c r="E6" s="18">
        <v>0</v>
      </c>
      <c r="F6" s="18">
        <v>37402330</v>
      </c>
      <c r="G6" s="18">
        <v>6900000</v>
      </c>
      <c r="H6" s="26" t="s">
        <v>30</v>
      </c>
    </row>
    <row r="7" spans="2:8" s="7" customFormat="1" ht="51.75" customHeight="1" x14ac:dyDescent="0.15">
      <c r="B7" s="17" t="s">
        <v>23</v>
      </c>
      <c r="C7" s="18">
        <f>SUM(D7:G7)</f>
        <v>3883770</v>
      </c>
      <c r="D7" s="18">
        <v>3883770</v>
      </c>
      <c r="E7" s="18" t="s">
        <v>30</v>
      </c>
      <c r="F7" s="18" t="s">
        <v>30</v>
      </c>
      <c r="G7" s="18" t="s">
        <v>30</v>
      </c>
      <c r="H7" s="26" t="s">
        <v>30</v>
      </c>
    </row>
    <row r="8" spans="2:8" s="7" customFormat="1" ht="51.75" customHeight="1" thickBot="1" x14ac:dyDescent="0.2">
      <c r="B8" s="19" t="s">
        <v>24</v>
      </c>
      <c r="C8" s="20">
        <f>SUM(D8:H8)</f>
        <v>31495</v>
      </c>
      <c r="D8" s="20" t="s">
        <v>30</v>
      </c>
      <c r="E8" s="20" t="s">
        <v>30</v>
      </c>
      <c r="F8" s="20" t="s">
        <v>30</v>
      </c>
      <c r="G8" s="20" t="s">
        <v>30</v>
      </c>
      <c r="H8" s="27">
        <v>31495</v>
      </c>
    </row>
    <row r="9" spans="2:8" ht="5.25" customHeight="1" x14ac:dyDescent="0.15"/>
  </sheetData>
  <phoneticPr fontId="3" type="noConversion"/>
  <printOptions horizontalCentered="1"/>
  <pageMargins left="0.59055118110236227" right="0.59055118110236227" top="0.59055118110236227" bottom="0.78740157480314965" header="0.19685039370078741" footer="0.51181102362204722"/>
  <pageSetup paperSize="9" orientation="portrait" r:id="rId1"/>
  <headerFooter scaleWithDoc="0">
    <oddFooter>&amp;R&amp;"08서울남산체 L,보통"사회복지법인  이랜드복지재단
목포이랜드재가센터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showGridLines="0" zoomScale="85" workbookViewId="0">
      <selection activeCell="D22" sqref="D22"/>
    </sheetView>
  </sheetViews>
  <sheetFormatPr defaultRowHeight="13.5" x14ac:dyDescent="0.15"/>
  <cols>
    <col min="1" max="1" width="1.33203125" customWidth="1"/>
    <col min="2" max="2" width="8.44140625" customWidth="1"/>
    <col min="3" max="8" width="8.44140625" style="8" customWidth="1"/>
    <col min="9" max="9" width="1.109375" customWidth="1"/>
  </cols>
  <sheetData>
    <row r="1" spans="2:8" s="3" customFormat="1" ht="27" x14ac:dyDescent="0.45">
      <c r="B1" s="1" t="s">
        <v>28</v>
      </c>
      <c r="C1" s="2"/>
      <c r="D1" s="2"/>
      <c r="E1" s="2"/>
      <c r="F1" s="2"/>
      <c r="G1" s="2"/>
      <c r="H1" s="2"/>
    </row>
    <row r="2" spans="2:8" s="3" customFormat="1" ht="23.25" customHeight="1" thickBot="1" x14ac:dyDescent="0.5">
      <c r="B2" s="4"/>
      <c r="C2" s="5"/>
      <c r="D2" s="5"/>
      <c r="E2" s="5"/>
      <c r="F2" s="5"/>
      <c r="G2" s="5"/>
      <c r="H2" s="6" t="s">
        <v>14</v>
      </c>
    </row>
    <row r="3" spans="2:8" s="7" customFormat="1" ht="33.75" customHeight="1" x14ac:dyDescent="0.15">
      <c r="B3" s="14" t="s">
        <v>13</v>
      </c>
      <c r="C3" s="15" t="s">
        <v>0</v>
      </c>
      <c r="D3" s="15" t="s">
        <v>1</v>
      </c>
      <c r="E3" s="15" t="s">
        <v>2</v>
      </c>
      <c r="F3" s="15" t="s">
        <v>3</v>
      </c>
      <c r="G3" s="25" t="s">
        <v>27</v>
      </c>
      <c r="H3" s="16" t="s">
        <v>29</v>
      </c>
    </row>
    <row r="4" spans="2:8" s="7" customFormat="1" ht="33.75" customHeight="1" x14ac:dyDescent="0.15">
      <c r="B4" s="9" t="s">
        <v>4</v>
      </c>
      <c r="C4" s="10">
        <f>SUM(C5:C12)</f>
        <v>1100308698</v>
      </c>
      <c r="D4" s="10">
        <f>SUM(D5:D12)</f>
        <v>509030290</v>
      </c>
      <c r="E4" s="10">
        <f>SUM(E5:E12)</f>
        <v>84289746</v>
      </c>
      <c r="F4" s="10">
        <f>SUM(F5:F12)</f>
        <v>453130083</v>
      </c>
      <c r="G4" s="10">
        <f>SUM(G5:G12)</f>
        <v>37730000</v>
      </c>
      <c r="H4" s="28"/>
    </row>
    <row r="5" spans="2:8" s="7" customFormat="1" ht="33.75" customHeight="1" x14ac:dyDescent="0.15">
      <c r="B5" s="11" t="s">
        <v>5</v>
      </c>
      <c r="C5" s="10">
        <f t="shared" ref="C5:C12" si="0">SUM(D5:H5)</f>
        <v>430000000</v>
      </c>
      <c r="D5" s="10">
        <v>380825890</v>
      </c>
      <c r="E5" s="10">
        <v>35544110</v>
      </c>
      <c r="F5" s="10">
        <v>3370000</v>
      </c>
      <c r="G5" s="10">
        <v>10260000</v>
      </c>
      <c r="H5" s="28"/>
    </row>
    <row r="6" spans="2:8" s="7" customFormat="1" ht="33.75" customHeight="1" x14ac:dyDescent="0.15">
      <c r="B6" s="11" t="s">
        <v>6</v>
      </c>
      <c r="C6" s="10">
        <f t="shared" si="0"/>
        <v>7560000</v>
      </c>
      <c r="D6" s="10">
        <v>7560000</v>
      </c>
      <c r="E6" s="10"/>
      <c r="F6" s="10"/>
      <c r="G6" s="10"/>
      <c r="H6" s="28"/>
    </row>
    <row r="7" spans="2:8" s="7" customFormat="1" ht="33.75" customHeight="1" x14ac:dyDescent="0.15">
      <c r="B7" s="9" t="s">
        <v>7</v>
      </c>
      <c r="C7" s="10">
        <f t="shared" si="0"/>
        <v>235844453</v>
      </c>
      <c r="D7" s="10"/>
      <c r="E7" s="10"/>
      <c r="F7" s="10">
        <v>235844453</v>
      </c>
      <c r="G7" s="10"/>
      <c r="H7" s="28"/>
    </row>
    <row r="8" spans="2:8" s="7" customFormat="1" ht="33.75" customHeight="1" x14ac:dyDescent="0.15">
      <c r="B8" s="9" t="s">
        <v>8</v>
      </c>
      <c r="C8" s="10">
        <f t="shared" si="0"/>
        <v>261900036</v>
      </c>
      <c r="D8" s="10">
        <v>120644400</v>
      </c>
      <c r="E8" s="10">
        <v>48745636</v>
      </c>
      <c r="F8" s="10">
        <v>65040000</v>
      </c>
      <c r="G8" s="10">
        <v>27470000</v>
      </c>
      <c r="H8" s="28"/>
    </row>
    <row r="9" spans="2:8" s="7" customFormat="1" ht="33.75" customHeight="1" x14ac:dyDescent="0.15">
      <c r="B9" s="9" t="s">
        <v>9</v>
      </c>
      <c r="C9" s="10">
        <f t="shared" si="0"/>
        <v>72875630</v>
      </c>
      <c r="D9" s="10"/>
      <c r="E9" s="10"/>
      <c r="F9" s="10">
        <v>72875630</v>
      </c>
      <c r="G9" s="10"/>
      <c r="H9" s="28"/>
    </row>
    <row r="10" spans="2:8" s="7" customFormat="1" ht="33.75" customHeight="1" x14ac:dyDescent="0.15">
      <c r="B10" s="9" t="s">
        <v>10</v>
      </c>
      <c r="C10" s="10">
        <f t="shared" si="0"/>
        <v>76000000</v>
      </c>
      <c r="D10" s="10"/>
      <c r="E10" s="10"/>
      <c r="F10" s="10">
        <v>76000000</v>
      </c>
      <c r="G10" s="10"/>
      <c r="H10" s="28"/>
    </row>
    <row r="11" spans="2:8" s="7" customFormat="1" ht="33.75" customHeight="1" x14ac:dyDescent="0.15">
      <c r="B11" s="9" t="s">
        <v>11</v>
      </c>
      <c r="C11" s="10">
        <f t="shared" si="0"/>
        <v>1108693</v>
      </c>
      <c r="D11" s="10"/>
      <c r="E11" s="10"/>
      <c r="F11" s="10"/>
      <c r="G11" s="10"/>
      <c r="H11" s="28">
        <v>1108693</v>
      </c>
    </row>
    <row r="12" spans="2:8" s="7" customFormat="1" ht="33.75" customHeight="1" thickBot="1" x14ac:dyDescent="0.2">
      <c r="B12" s="12" t="s">
        <v>12</v>
      </c>
      <c r="C12" s="13">
        <f t="shared" si="0"/>
        <v>15019886</v>
      </c>
      <c r="D12" s="13"/>
      <c r="E12" s="13"/>
      <c r="F12" s="13"/>
      <c r="G12" s="13"/>
      <c r="H12" s="29">
        <v>15019886</v>
      </c>
    </row>
    <row r="13" spans="2:8" ht="5.25" customHeight="1" x14ac:dyDescent="0.15"/>
  </sheetData>
  <phoneticPr fontId="3" type="noConversion"/>
  <printOptions horizontalCentered="1"/>
  <pageMargins left="0.59055118110236227" right="0.59055118110236227" top="0.59055118110236227" bottom="0.78740157480314965" header="0.19685039370078741" footer="0.51181102362204722"/>
  <pageSetup paperSize="9" orientation="portrait" r:id="rId1"/>
  <headerFooter scaleWithDoc="0">
    <oddFooter>&amp;R&amp;"08서울남산체 L,보통"사회복지법인  이랜드복지재단
목포이랜드노인복지관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더카페</vt:lpstr>
      <vt:lpstr>재가센터</vt:lpstr>
      <vt:lpstr>복지관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민혜정</dc:creator>
  <cp:lastModifiedBy>민혜정</cp:lastModifiedBy>
  <cp:lastPrinted>2012-03-13T06:09:27Z</cp:lastPrinted>
  <dcterms:created xsi:type="dcterms:W3CDTF">2012-03-13T05:19:39Z</dcterms:created>
  <dcterms:modified xsi:type="dcterms:W3CDTF">2013-03-05T01:07:30Z</dcterms:modified>
</cp:coreProperties>
</file>